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com0-my.sharepoint.com/personal/kdrake_com_edu/Documents/1 Student Life/4 Clubs-Orgs Policy, handbook, catalog verbage/Handbook 2019-20/Forms/"/>
    </mc:Choice>
  </mc:AlternateContent>
  <bookViews>
    <workbookView xWindow="0" yWindow="0" windowWidth="17445" windowHeight="9345"/>
  </bookViews>
  <sheets>
    <sheet name="Ho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E41" i="1" l="1"/>
  <c r="E38" i="1"/>
  <c r="E43" i="1" l="1"/>
  <c r="C13" i="1"/>
  <c r="E17" i="1"/>
  <c r="E24" i="1" l="1"/>
  <c r="B29" i="1"/>
  <c r="B31" i="1" s="1"/>
  <c r="E51" i="1" l="1"/>
  <c r="B33" i="1" l="1"/>
  <c r="E30" i="1" s="1"/>
  <c r="E21" i="1" s="1"/>
  <c r="E55" i="1" l="1"/>
  <c r="E46" i="1"/>
  <c r="E19" i="1" l="1"/>
  <c r="E35" i="1"/>
  <c r="E15" i="1" l="1"/>
  <c r="D10" i="1" s="1"/>
</calcChain>
</file>

<file path=xl/sharedStrings.xml><?xml version="1.0" encoding="utf-8"?>
<sst xmlns="http://schemas.openxmlformats.org/spreadsheetml/2006/main" count="46" uniqueCount="45">
  <si>
    <t>Name of Club:</t>
  </si>
  <si>
    <t>Name of Event:</t>
  </si>
  <si>
    <t>Location including state:</t>
  </si>
  <si>
    <t>Travel Budget Worksheet</t>
  </si>
  <si>
    <t>Number of students attending:</t>
  </si>
  <si>
    <t>Number of advisors attending:</t>
  </si>
  <si>
    <t>Number of total days on trip:</t>
  </si>
  <si>
    <t>Rental amount per day:</t>
  </si>
  <si>
    <t>Hotel room size:</t>
  </si>
  <si>
    <t>2nd room size, if more than one room type:</t>
  </si>
  <si>
    <t>Number of rooms this size:</t>
  </si>
  <si>
    <t>Registration</t>
  </si>
  <si>
    <t>Hotel</t>
  </si>
  <si>
    <t>Transportation</t>
  </si>
  <si>
    <t>Students' Food Cost (at 50% of GSA)</t>
  </si>
  <si>
    <t>Food Cost (Per diem)</t>
  </si>
  <si>
    <t>Vehicle type preferred:</t>
  </si>
  <si>
    <t>Auto Rental/Taxi:</t>
  </si>
  <si>
    <t>Gas</t>
  </si>
  <si>
    <t>Parking</t>
  </si>
  <si>
    <r>
      <t xml:space="preserve">If gas or parking is needed, list below. </t>
    </r>
    <r>
      <rPr>
        <i/>
        <sz val="10"/>
        <color theme="1"/>
        <rFont val="Arial"/>
        <family val="2"/>
      </rPr>
      <t>List on Travel Authorization form as other and explain in notes section.</t>
    </r>
  </si>
  <si>
    <t>Cost for one Airline Ticket:</t>
  </si>
  <si>
    <t>Airline Tickets total:</t>
  </si>
  <si>
    <t>Estimated cost of trip</t>
  </si>
  <si>
    <t>Last day of travel:</t>
  </si>
  <si>
    <t>First day of travel:</t>
  </si>
  <si>
    <t>Per Diem for 1 advisor</t>
  </si>
  <si>
    <t>Advisors' Food Cost</t>
  </si>
  <si>
    <t>2nd room rate:</t>
  </si>
  <si>
    <t>1st room rate:</t>
  </si>
  <si>
    <t>Minus meals provided for 1 advisor</t>
  </si>
  <si>
    <t>Total for all advisors:</t>
  </si>
  <si>
    <t>Total for all students :</t>
  </si>
  <si>
    <t>Total student meals per day</t>
  </si>
  <si>
    <t>Total student meals for trip:</t>
  </si>
  <si>
    <t>Total advisors' per diem:</t>
  </si>
  <si>
    <t>Subtotal per advisor</t>
  </si>
  <si>
    <t>1st room per night:</t>
  </si>
  <si>
    <t>2nd room per night:</t>
  </si>
  <si>
    <t xml:space="preserve">Total for all rooms per night </t>
  </si>
  <si>
    <t>Student reg. cost (each):</t>
  </si>
  <si>
    <t>Advisor reg. cost (each):</t>
  </si>
  <si>
    <t>GSA per diem from gsa.gov:</t>
  </si>
  <si>
    <r>
      <t xml:space="preserve">If Airline Tickets are needed, add cost of one below. The worksheet will multiply by the number of travelers. - </t>
    </r>
    <r>
      <rPr>
        <i/>
        <sz val="10"/>
        <color theme="1"/>
        <rFont val="Arial"/>
        <family val="2"/>
      </rPr>
      <t>List on Travel Authorization form as other and explain in notes section.</t>
    </r>
  </si>
  <si>
    <r>
      <t xml:space="preserve">This worksheet is </t>
    </r>
    <r>
      <rPr>
        <b/>
        <sz val="10"/>
        <color rgb="FFC00000"/>
        <rFont val="Arial"/>
        <family val="2"/>
      </rPr>
      <t>not</t>
    </r>
    <r>
      <rPr>
        <sz val="10"/>
        <color rgb="FFC00000"/>
        <rFont val="Arial"/>
        <family val="2"/>
      </rPr>
      <t xml:space="preserve"> mandatory but helps you calculate the costs needed on the Travel Authorization form. Fill in the light blue cells and all other cells will auto-populate. The orange cells are the amounts you will need to fill out your Travel Authorization form found on the I drive.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</si>
</sst>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5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i/>
      <sz val="10"/>
      <color theme="1"/>
      <name val="Arial"/>
      <family val="2"/>
    </font>
    <font>
      <b/>
      <i/>
      <sz val="14"/>
      <color theme="4" tint="-0.249977111117893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164" fontId="2" fillId="0" borderId="6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3" fillId="0" borderId="11" xfId="0" applyFont="1" applyBorder="1"/>
    <xf numFmtId="0" fontId="8" fillId="0" borderId="11" xfId="0" applyFont="1" applyBorder="1"/>
    <xf numFmtId="0" fontId="2" fillId="0" borderId="16" xfId="0" applyFont="1" applyBorder="1"/>
    <xf numFmtId="0" fontId="7" fillId="0" borderId="11" xfId="0" applyFont="1" applyBorder="1"/>
    <xf numFmtId="0" fontId="7" fillId="0" borderId="0" xfId="0" applyFont="1" applyBorder="1" applyAlignment="1">
      <alignment horizontal="right"/>
    </xf>
    <xf numFmtId="164" fontId="2" fillId="0" borderId="12" xfId="0" applyNumberFormat="1" applyFont="1" applyFill="1" applyBorder="1"/>
    <xf numFmtId="164" fontId="2" fillId="0" borderId="18" xfId="0" applyNumberFormat="1" applyFont="1" applyFill="1" applyBorder="1"/>
    <xf numFmtId="0" fontId="7" fillId="0" borderId="11" xfId="0" applyFont="1" applyFill="1" applyBorder="1"/>
    <xf numFmtId="0" fontId="7" fillId="0" borderId="15" xfId="0" applyFont="1" applyBorder="1"/>
    <xf numFmtId="0" fontId="7" fillId="0" borderId="16" xfId="0" applyFont="1" applyBorder="1" applyAlignment="1">
      <alignment horizontal="right"/>
    </xf>
    <xf numFmtId="164" fontId="2" fillId="0" borderId="20" xfId="0" applyNumberFormat="1" applyFont="1" applyFill="1" applyBorder="1"/>
    <xf numFmtId="0" fontId="7" fillId="0" borderId="1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1" xfId="0" applyFont="1" applyBorder="1"/>
    <xf numFmtId="0" fontId="2" fillId="0" borderId="0" xfId="0" applyFont="1" applyBorder="1" applyAlignment="1">
      <alignment horizontal="right"/>
    </xf>
    <xf numFmtId="0" fontId="7" fillId="0" borderId="15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Border="1"/>
    <xf numFmtId="164" fontId="2" fillId="0" borderId="25" xfId="0" applyNumberFormat="1" applyFont="1" applyFill="1" applyBorder="1"/>
    <xf numFmtId="0" fontId="7" fillId="0" borderId="16" xfId="0" applyFont="1" applyBorder="1"/>
    <xf numFmtId="164" fontId="12" fillId="0" borderId="0" xfId="0" applyNumberFormat="1" applyFont="1" applyFill="1" applyBorder="1" applyAlignment="1">
      <alignment horizontal="right" wrapText="1"/>
    </xf>
    <xf numFmtId="0" fontId="2" fillId="0" borderId="27" xfId="0" applyFont="1" applyBorder="1"/>
    <xf numFmtId="0" fontId="7" fillId="0" borderId="10" xfId="0" applyFont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29" xfId="0" applyNumberFormat="1" applyFont="1" applyFill="1" applyBorder="1"/>
    <xf numFmtId="0" fontId="7" fillId="0" borderId="1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23" xfId="0" applyFont="1" applyBorder="1"/>
    <xf numFmtId="0" fontId="7" fillId="0" borderId="0" xfId="0" applyFont="1" applyBorder="1"/>
    <xf numFmtId="0" fontId="7" fillId="0" borderId="12" xfId="0" applyFont="1" applyBorder="1"/>
    <xf numFmtId="0" fontId="2" fillId="2" borderId="7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left"/>
      <protection locked="0"/>
    </xf>
    <xf numFmtId="165" fontId="2" fillId="2" borderId="6" xfId="0" applyNumberFormat="1" applyFont="1" applyFill="1" applyBorder="1" applyAlignment="1" applyProtection="1">
      <alignment horizontal="left"/>
      <protection locked="0"/>
    </xf>
    <xf numFmtId="165" fontId="2" fillId="2" borderId="8" xfId="0" applyNumberFormat="1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4" fillId="2" borderId="21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164" fontId="12" fillId="2" borderId="3" xfId="0" applyNumberFormat="1" applyFont="1" applyFill="1" applyBorder="1" applyAlignment="1" applyProtection="1">
      <alignment horizontal="right" wrapText="1"/>
      <protection locked="0"/>
    </xf>
    <xf numFmtId="0" fontId="5" fillId="3" borderId="3" xfId="0" applyFont="1" applyFill="1" applyBorder="1" applyAlignment="1" applyProtection="1">
      <alignment horizontal="left"/>
      <protection hidden="1"/>
    </xf>
    <xf numFmtId="164" fontId="2" fillId="3" borderId="13" xfId="0" applyNumberFormat="1" applyFont="1" applyFill="1" applyBorder="1" applyProtection="1">
      <protection hidden="1"/>
    </xf>
    <xf numFmtId="164" fontId="2" fillId="3" borderId="19" xfId="0" applyNumberFormat="1" applyFont="1" applyFill="1" applyBorder="1" applyProtection="1">
      <protection hidden="1"/>
    </xf>
    <xf numFmtId="164" fontId="2" fillId="3" borderId="30" xfId="0" applyNumberFormat="1" applyFont="1" applyFill="1" applyBorder="1" applyProtection="1">
      <protection hidden="1"/>
    </xf>
    <xf numFmtId="164" fontId="2" fillId="3" borderId="14" xfId="0" applyNumberFormat="1" applyFont="1" applyFill="1" applyBorder="1" applyAlignment="1" applyProtection="1">
      <alignment horizontal="right"/>
      <protection hidden="1"/>
    </xf>
    <xf numFmtId="0" fontId="3" fillId="3" borderId="11" xfId="0" applyFont="1" applyFill="1" applyBorder="1" applyProtection="1">
      <protection hidden="1"/>
    </xf>
    <xf numFmtId="164" fontId="2" fillId="5" borderId="14" xfId="0" applyNumberFormat="1" applyFont="1" applyFill="1" applyBorder="1" applyProtection="1">
      <protection hidden="1"/>
    </xf>
    <xf numFmtId="164" fontId="2" fillId="3" borderId="26" xfId="0" applyNumberFormat="1" applyFont="1" applyFill="1" applyBorder="1" applyProtection="1">
      <protection hidden="1"/>
    </xf>
    <xf numFmtId="164" fontId="2" fillId="3" borderId="24" xfId="0" applyNumberFormat="1" applyFont="1" applyFill="1" applyBorder="1" applyProtection="1">
      <protection hidden="1"/>
    </xf>
    <xf numFmtId="0" fontId="2" fillId="0" borderId="16" xfId="0" applyFont="1" applyFill="1" applyBorder="1"/>
    <xf numFmtId="164" fontId="2" fillId="0" borderId="16" xfId="0" applyNumberFormat="1" applyFont="1" applyFill="1" applyBorder="1" applyProtection="1">
      <protection hidden="1"/>
    </xf>
    <xf numFmtId="164" fontId="2" fillId="0" borderId="32" xfId="0" applyNumberFormat="1" applyFont="1" applyFill="1" applyBorder="1" applyProtection="1">
      <protection hidden="1"/>
    </xf>
    <xf numFmtId="0" fontId="7" fillId="0" borderId="11" xfId="0" applyFont="1" applyBorder="1" applyAlignment="1">
      <alignment horizontal="right" wrapText="1"/>
    </xf>
    <xf numFmtId="164" fontId="7" fillId="0" borderId="16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Alignment="1">
      <alignment horizontal="right"/>
    </xf>
    <xf numFmtId="164" fontId="2" fillId="0" borderId="27" xfId="0" applyNumberFormat="1" applyFont="1" applyFill="1" applyBorder="1" applyProtection="1">
      <protection hidden="1"/>
    </xf>
    <xf numFmtId="164" fontId="7" fillId="2" borderId="3" xfId="0" applyNumberFormat="1" applyFont="1" applyFill="1" applyBorder="1" applyAlignment="1" applyProtection="1">
      <alignment horizontal="right"/>
      <protection locked="0"/>
    </xf>
    <xf numFmtId="164" fontId="2" fillId="0" borderId="22" xfId="0" applyNumberFormat="1" applyFont="1" applyFill="1" applyBorder="1"/>
    <xf numFmtId="164" fontId="2" fillId="4" borderId="33" xfId="0" applyNumberFormat="1" applyFont="1" applyFill="1" applyBorder="1" applyProtection="1">
      <protection hidden="1"/>
    </xf>
    <xf numFmtId="164" fontId="2" fillId="4" borderId="33" xfId="0" applyNumberFormat="1" applyFont="1" applyFill="1" applyBorder="1"/>
    <xf numFmtId="0" fontId="7" fillId="0" borderId="22" xfId="0" applyFont="1" applyBorder="1" applyAlignment="1">
      <alignment wrapText="1"/>
    </xf>
    <xf numFmtId="0" fontId="7" fillId="0" borderId="22" xfId="0" applyFont="1" applyFill="1" applyBorder="1" applyAlignment="1">
      <alignment horizontal="right" wrapText="1"/>
    </xf>
    <xf numFmtId="164" fontId="2" fillId="4" borderId="34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1368135</xdr:colOff>
          <xdr:row>0</xdr:row>
          <xdr:rowOff>51954</xdr:rowOff>
        </xdr:from>
        <xdr:to>
          <xdr:col>4</xdr:col>
          <xdr:colOff>793171</xdr:colOff>
          <xdr:row>0</xdr:row>
          <xdr:rowOff>329045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66"/>
  <sheetViews>
    <sheetView tabSelected="1" topLeftCell="A31" zoomScaleNormal="100" workbookViewId="0">
      <selection activeCell="C8" sqref="C8:E8"/>
    </sheetView>
  </sheetViews>
  <sheetFormatPr defaultRowHeight="14.25" x14ac:dyDescent="0.2"/>
  <cols>
    <col min="1" max="1" width="2.85546875" style="1" customWidth="1"/>
    <col min="2" max="2" width="27.7109375" style="1" customWidth="1"/>
    <col min="3" max="3" width="27.85546875" style="1" customWidth="1"/>
    <col min="4" max="4" width="26.7109375" style="1" customWidth="1"/>
    <col min="5" max="5" width="13.85546875" style="1" customWidth="1"/>
    <col min="6" max="6" width="23.7109375" style="1" bestFit="1" customWidth="1"/>
    <col min="7" max="7" width="15.7109375" style="1" customWidth="1"/>
    <col min="8" max="8" width="15.140625" style="1" bestFit="1" customWidth="1"/>
    <col min="9" max="16384" width="9.140625" style="1"/>
  </cols>
  <sheetData>
    <row r="1" spans="2:8" ht="34.5" customHeight="1" x14ac:dyDescent="0.35">
      <c r="B1" s="59" t="s">
        <v>3</v>
      </c>
      <c r="C1" s="59"/>
      <c r="D1" s="59"/>
      <c r="E1" s="59"/>
      <c r="F1" s="2"/>
      <c r="G1" s="2"/>
      <c r="H1" s="2"/>
    </row>
    <row r="2" spans="2:8" ht="48.75" customHeight="1" x14ac:dyDescent="0.35">
      <c r="B2" s="60" t="s">
        <v>44</v>
      </c>
      <c r="C2" s="60"/>
      <c r="D2" s="60"/>
      <c r="E2" s="60"/>
      <c r="F2" s="2"/>
      <c r="G2" s="2"/>
      <c r="H2" s="2"/>
    </row>
    <row r="3" spans="2:8" ht="20.100000000000001" customHeight="1" x14ac:dyDescent="0.35">
      <c r="B3" s="35"/>
      <c r="C3" s="35"/>
      <c r="D3" s="35"/>
      <c r="E3" s="35"/>
      <c r="F3" s="2"/>
      <c r="G3" s="2"/>
      <c r="H3" s="2"/>
    </row>
    <row r="4" spans="2:8" ht="20.100000000000001" customHeight="1" x14ac:dyDescent="0.25">
      <c r="B4" s="4" t="s">
        <v>0</v>
      </c>
      <c r="C4" s="64"/>
      <c r="D4" s="65"/>
      <c r="E4" s="66"/>
    </row>
    <row r="5" spans="2:8" ht="20.100000000000001" customHeight="1" x14ac:dyDescent="0.25">
      <c r="B5" s="4" t="s">
        <v>1</v>
      </c>
      <c r="C5" s="64"/>
      <c r="D5" s="65"/>
      <c r="E5" s="66"/>
    </row>
    <row r="6" spans="2:8" ht="20.100000000000001" customHeight="1" x14ac:dyDescent="0.25">
      <c r="B6" s="4" t="s">
        <v>25</v>
      </c>
      <c r="C6" s="67"/>
      <c r="D6" s="68"/>
      <c r="E6" s="69"/>
    </row>
    <row r="7" spans="2:8" ht="20.100000000000001" customHeight="1" x14ac:dyDescent="0.25">
      <c r="B7" s="4" t="s">
        <v>24</v>
      </c>
      <c r="C7" s="67"/>
      <c r="D7" s="68"/>
      <c r="E7" s="69"/>
    </row>
    <row r="8" spans="2:8" ht="20.100000000000001" customHeight="1" x14ac:dyDescent="0.25">
      <c r="B8" s="4" t="s">
        <v>2</v>
      </c>
      <c r="C8" s="64"/>
      <c r="D8" s="65"/>
      <c r="E8" s="66"/>
    </row>
    <row r="9" spans="2:8" ht="24.95" customHeight="1" thickBot="1" x14ac:dyDescent="0.25"/>
    <row r="10" spans="2:8" s="5" customFormat="1" ht="36" customHeight="1" thickTop="1" thickBot="1" x14ac:dyDescent="0.3">
      <c r="B10" s="6"/>
      <c r="C10" s="14" t="s">
        <v>23</v>
      </c>
      <c r="D10" s="34">
        <f>SUM(E21,E46,E35,E15,E51,E55)</f>
        <v>0</v>
      </c>
      <c r="E10" s="6"/>
    </row>
    <row r="11" spans="2:8" ht="24.95" customHeight="1" thickTop="1" x14ac:dyDescent="0.2"/>
    <row r="12" spans="2:8" ht="20.100000000000001" customHeight="1" x14ac:dyDescent="0.25">
      <c r="B12" s="12" t="s">
        <v>4</v>
      </c>
      <c r="C12" s="70"/>
      <c r="D12" s="53" t="s">
        <v>5</v>
      </c>
      <c r="E12" s="70"/>
    </row>
    <row r="13" spans="2:8" ht="20.100000000000001" customHeight="1" x14ac:dyDescent="0.25">
      <c r="B13" s="12" t="s">
        <v>6</v>
      </c>
      <c r="C13" s="79">
        <f>IF(C7-C6=0,1,C7-C6+1)</f>
        <v>1</v>
      </c>
    </row>
    <row r="14" spans="2:8" ht="20.100000000000001" customHeight="1" thickBot="1" x14ac:dyDescent="0.25"/>
    <row r="15" spans="2:8" ht="20.100000000000001" customHeight="1" thickTop="1" thickBot="1" x14ac:dyDescent="0.3">
      <c r="B15" s="16" t="s">
        <v>11</v>
      </c>
      <c r="C15" s="17"/>
      <c r="D15" s="17"/>
      <c r="E15" s="97">
        <f>SUM(E17:E19)</f>
        <v>0</v>
      </c>
    </row>
    <row r="16" spans="2:8" ht="20.100000000000001" customHeight="1" thickTop="1" x14ac:dyDescent="0.25">
      <c r="B16" s="20"/>
      <c r="C16" s="7"/>
      <c r="D16" s="8"/>
      <c r="E16" s="25"/>
    </row>
    <row r="17" spans="2:7" ht="20.100000000000001" customHeight="1" x14ac:dyDescent="0.2">
      <c r="B17" s="23" t="s">
        <v>40</v>
      </c>
      <c r="C17" s="71"/>
      <c r="D17" s="32" t="s">
        <v>32</v>
      </c>
      <c r="E17" s="80">
        <f>SUM(C17*C12)</f>
        <v>0</v>
      </c>
    </row>
    <row r="18" spans="2:7" ht="20.100000000000001" customHeight="1" x14ac:dyDescent="0.2">
      <c r="B18" s="27"/>
      <c r="C18" s="10"/>
      <c r="D18" s="15"/>
      <c r="E18" s="30"/>
    </row>
    <row r="19" spans="2:7" ht="20.100000000000001" customHeight="1" thickBot="1" x14ac:dyDescent="0.25">
      <c r="B19" s="31" t="s">
        <v>41</v>
      </c>
      <c r="C19" s="72"/>
      <c r="D19" s="33" t="s">
        <v>31</v>
      </c>
      <c r="E19" s="81">
        <f>SUM(C19*E12)</f>
        <v>0</v>
      </c>
    </row>
    <row r="20" spans="2:7" ht="20.100000000000001" customHeight="1" thickBot="1" x14ac:dyDescent="0.25">
      <c r="B20" s="99"/>
      <c r="C20" s="96"/>
      <c r="D20" s="100"/>
      <c r="E20" s="96"/>
    </row>
    <row r="21" spans="2:7" ht="18.75" thickBot="1" x14ac:dyDescent="0.3">
      <c r="B21" s="16" t="s">
        <v>15</v>
      </c>
      <c r="C21" s="17"/>
      <c r="D21" s="17"/>
      <c r="E21" s="101">
        <f>SUM(E24,E30)</f>
        <v>0</v>
      </c>
    </row>
    <row r="22" spans="2:7" ht="20.100000000000001" customHeight="1" thickTop="1" x14ac:dyDescent="0.25">
      <c r="B22" s="54" t="s">
        <v>42</v>
      </c>
      <c r="C22" s="73"/>
      <c r="D22" s="41"/>
      <c r="E22" s="18"/>
    </row>
    <row r="23" spans="2:7" ht="20.100000000000001" customHeight="1" thickBot="1" x14ac:dyDescent="0.25">
      <c r="B23" s="19"/>
      <c r="C23" s="41"/>
      <c r="D23" s="41"/>
      <c r="E23" s="18"/>
    </row>
    <row r="24" spans="2:7" ht="20.100000000000001" customHeight="1" thickTop="1" thickBot="1" x14ac:dyDescent="0.3">
      <c r="B24" s="20" t="s">
        <v>14</v>
      </c>
      <c r="C24" s="41"/>
      <c r="D24" s="24" t="s">
        <v>34</v>
      </c>
      <c r="E24" s="82">
        <f>SUM(B26*C13)</f>
        <v>0</v>
      </c>
    </row>
    <row r="25" spans="2:7" ht="20.100000000000001" customHeight="1" thickTop="1" x14ac:dyDescent="0.2">
      <c r="B25" s="21"/>
      <c r="C25" s="41"/>
      <c r="D25" s="41"/>
      <c r="E25" s="18"/>
    </row>
    <row r="26" spans="2:7" ht="20.100000000000001" customHeight="1" thickTop="1" x14ac:dyDescent="0.2">
      <c r="B26" s="83">
        <f>SUM(C12*C22)/2</f>
        <v>0</v>
      </c>
      <c r="C26" s="52" t="s">
        <v>33</v>
      </c>
      <c r="D26" s="41"/>
      <c r="E26" s="18"/>
    </row>
    <row r="27" spans="2:7" ht="20.100000000000001" customHeight="1" x14ac:dyDescent="0.2">
      <c r="B27" s="47"/>
      <c r="C27" s="52"/>
      <c r="D27" s="41"/>
      <c r="E27" s="18"/>
    </row>
    <row r="28" spans="2:7" ht="20.100000000000001" customHeight="1" x14ac:dyDescent="0.25">
      <c r="B28" s="20" t="s">
        <v>27</v>
      </c>
      <c r="C28" s="41"/>
      <c r="D28" s="41"/>
      <c r="E28" s="25"/>
    </row>
    <row r="29" spans="2:7" ht="20.100000000000001" customHeight="1" x14ac:dyDescent="0.25">
      <c r="B29" s="84">
        <f>IF(C7-C6=0,0.75,C7-C6+0.5)</f>
        <v>0.75</v>
      </c>
      <c r="C29" s="41"/>
      <c r="D29" s="41"/>
      <c r="E29" s="42"/>
    </row>
    <row r="30" spans="2:7" ht="20.100000000000001" customHeight="1" x14ac:dyDescent="0.25">
      <c r="B30" s="20"/>
      <c r="C30" s="41"/>
      <c r="D30" s="24" t="s">
        <v>35</v>
      </c>
      <c r="E30" s="87">
        <f>SUM(B33*E12)</f>
        <v>0</v>
      </c>
    </row>
    <row r="31" spans="2:7" ht="20.100000000000001" customHeight="1" x14ac:dyDescent="0.2">
      <c r="B31" s="85">
        <f>SUM(B29*C22)</f>
        <v>0</v>
      </c>
      <c r="C31" s="52" t="s">
        <v>26</v>
      </c>
      <c r="D31" s="41"/>
      <c r="E31" s="18"/>
    </row>
    <row r="32" spans="2:7" ht="20.100000000000001" customHeight="1" thickBot="1" x14ac:dyDescent="0.25">
      <c r="B32" s="74"/>
      <c r="C32" s="61" t="s">
        <v>30</v>
      </c>
      <c r="D32" s="62"/>
      <c r="E32" s="63"/>
      <c r="G32" s="3"/>
    </row>
    <row r="33" spans="2:5" ht="20.100000000000001" customHeight="1" thickTop="1" thickBot="1" x14ac:dyDescent="0.25">
      <c r="B33" s="86">
        <f>SUM(B31-B32)</f>
        <v>0</v>
      </c>
      <c r="C33" s="43" t="s">
        <v>36</v>
      </c>
      <c r="D33" s="22"/>
      <c r="E33" s="45"/>
    </row>
    <row r="34" spans="2:5" ht="20.100000000000001" customHeight="1" thickBot="1" x14ac:dyDescent="0.25">
      <c r="B34" s="89"/>
      <c r="C34" s="52"/>
      <c r="D34" s="41"/>
      <c r="E34" s="41"/>
    </row>
    <row r="35" spans="2:5" ht="20.100000000000001" customHeight="1" thickTop="1" thickBot="1" x14ac:dyDescent="0.3">
      <c r="B35" s="16" t="s">
        <v>12</v>
      </c>
      <c r="C35" s="17"/>
      <c r="D35" s="17"/>
      <c r="E35" s="98">
        <f>SUM(E43*(C13-1))</f>
        <v>0</v>
      </c>
    </row>
    <row r="36" spans="2:5" ht="20.100000000000001" customHeight="1" thickTop="1" x14ac:dyDescent="0.2">
      <c r="B36" s="23"/>
      <c r="C36" s="52"/>
      <c r="D36" s="41"/>
      <c r="E36" s="18"/>
    </row>
    <row r="37" spans="2:5" ht="20.100000000000001" customHeight="1" x14ac:dyDescent="0.2">
      <c r="B37" s="23" t="s">
        <v>8</v>
      </c>
      <c r="C37" s="75"/>
      <c r="D37" s="24" t="s">
        <v>29</v>
      </c>
      <c r="E37" s="76"/>
    </row>
    <row r="38" spans="2:5" ht="20.100000000000001" customHeight="1" x14ac:dyDescent="0.2">
      <c r="B38" s="23" t="s">
        <v>10</v>
      </c>
      <c r="C38" s="75"/>
      <c r="D38" s="48" t="s">
        <v>37</v>
      </c>
      <c r="E38" s="80">
        <f>SUM(C38*E37)</f>
        <v>0</v>
      </c>
    </row>
    <row r="39" spans="2:5" ht="20.100000000000001" customHeight="1" x14ac:dyDescent="0.2">
      <c r="B39" s="27"/>
      <c r="C39" s="13"/>
      <c r="D39" s="15"/>
      <c r="E39" s="25"/>
    </row>
    <row r="40" spans="2:5" ht="24.75" customHeight="1" x14ac:dyDescent="0.2">
      <c r="B40" s="51" t="s">
        <v>9</v>
      </c>
      <c r="C40" s="75"/>
      <c r="D40" s="24" t="s">
        <v>28</v>
      </c>
      <c r="E40" s="76"/>
    </row>
    <row r="41" spans="2:5" ht="20.100000000000001" customHeight="1" x14ac:dyDescent="0.2">
      <c r="B41" s="23" t="s">
        <v>10</v>
      </c>
      <c r="C41" s="75"/>
      <c r="D41" s="48" t="s">
        <v>38</v>
      </c>
      <c r="E41" s="80">
        <f>SUM(E40*C41)</f>
        <v>0</v>
      </c>
    </row>
    <row r="42" spans="2:5" ht="13.5" customHeight="1" thickBot="1" x14ac:dyDescent="0.25">
      <c r="B42" s="23"/>
      <c r="C42" s="49"/>
      <c r="D42" s="24"/>
      <c r="E42" s="50"/>
    </row>
    <row r="43" spans="2:5" ht="20.100000000000001" customHeight="1" thickTop="1" thickBot="1" x14ac:dyDescent="0.25">
      <c r="B43" s="23"/>
      <c r="C43" s="41"/>
      <c r="D43" s="24" t="s">
        <v>39</v>
      </c>
      <c r="E43" s="82">
        <f>SUM(E38+E41)</f>
        <v>0</v>
      </c>
    </row>
    <row r="44" spans="2:5" ht="20.100000000000001" customHeight="1" thickTop="1" thickBot="1" x14ac:dyDescent="0.25">
      <c r="B44" s="28"/>
      <c r="C44" s="22"/>
      <c r="D44" s="29"/>
      <c r="E44" s="90"/>
    </row>
    <row r="45" spans="2:5" ht="20.100000000000001" customHeight="1" thickBot="1" x14ac:dyDescent="0.25">
      <c r="B45" s="88"/>
      <c r="C45" s="41"/>
      <c r="D45" s="41"/>
      <c r="E45" s="41"/>
    </row>
    <row r="46" spans="2:5" ht="20.100000000000001" customHeight="1" thickTop="1" thickBot="1" x14ac:dyDescent="0.3">
      <c r="B46" s="16" t="s">
        <v>13</v>
      </c>
      <c r="C46" s="17"/>
      <c r="D46" s="46" t="s">
        <v>17</v>
      </c>
      <c r="E46" s="97">
        <f>SUM(E48*C13)</f>
        <v>0</v>
      </c>
    </row>
    <row r="47" spans="2:5" ht="20.100000000000001" customHeight="1" thickTop="1" x14ac:dyDescent="0.25">
      <c r="B47" s="36"/>
      <c r="C47" s="7"/>
      <c r="D47" s="37"/>
      <c r="E47" s="25"/>
    </row>
    <row r="48" spans="2:5" ht="20.100000000000001" customHeight="1" x14ac:dyDescent="0.2">
      <c r="B48" s="23" t="s">
        <v>16</v>
      </c>
      <c r="C48" s="77"/>
      <c r="D48" s="24" t="s">
        <v>7</v>
      </c>
      <c r="E48" s="76"/>
    </row>
    <row r="49" spans="2:5" ht="20.100000000000001" customHeight="1" x14ac:dyDescent="0.2">
      <c r="B49" s="23"/>
      <c r="C49" s="9"/>
      <c r="D49" s="24"/>
      <c r="E49" s="26"/>
    </row>
    <row r="50" spans="2:5" ht="30.75" customHeight="1" thickBot="1" x14ac:dyDescent="0.25">
      <c r="B50" s="57" t="s">
        <v>20</v>
      </c>
      <c r="C50" s="58"/>
      <c r="D50" s="58"/>
      <c r="E50" s="25"/>
    </row>
    <row r="51" spans="2:5" ht="20.100000000000001" customHeight="1" thickTop="1" thickBot="1" x14ac:dyDescent="0.25">
      <c r="B51" s="39" t="s">
        <v>18</v>
      </c>
      <c r="C51" s="78"/>
      <c r="D51" s="40"/>
      <c r="E51" s="97">
        <f>SUM(C51:C52)</f>
        <v>0</v>
      </c>
    </row>
    <row r="52" spans="2:5" ht="20.100000000000001" customHeight="1" thickTop="1" x14ac:dyDescent="0.2">
      <c r="B52" s="39" t="s">
        <v>19</v>
      </c>
      <c r="C52" s="78"/>
      <c r="D52" s="40"/>
      <c r="E52" s="25"/>
    </row>
    <row r="53" spans="2:5" ht="20.100000000000001" customHeight="1" x14ac:dyDescent="0.2">
      <c r="B53" s="39"/>
      <c r="C53" s="44"/>
      <c r="D53" s="40"/>
      <c r="E53" s="25"/>
    </row>
    <row r="54" spans="2:5" ht="29.25" customHeight="1" thickBot="1" x14ac:dyDescent="0.25">
      <c r="B54" s="55" t="s">
        <v>43</v>
      </c>
      <c r="C54" s="56"/>
      <c r="D54" s="56"/>
      <c r="E54" s="18"/>
    </row>
    <row r="55" spans="2:5" ht="20.100000000000001" customHeight="1" thickTop="1" thickBot="1" x14ac:dyDescent="0.25">
      <c r="B55" s="91" t="s">
        <v>21</v>
      </c>
      <c r="C55" s="95"/>
      <c r="D55" s="24" t="s">
        <v>22</v>
      </c>
      <c r="E55" s="97">
        <f>SUM(C12+E12)*C55</f>
        <v>0</v>
      </c>
    </row>
    <row r="56" spans="2:5" ht="20.100000000000001" customHeight="1" thickTop="1" thickBot="1" x14ac:dyDescent="0.25">
      <c r="B56" s="38"/>
      <c r="C56" s="92"/>
      <c r="D56" s="93"/>
      <c r="E56" s="94"/>
    </row>
    <row r="57" spans="2:5" ht="20.100000000000001" customHeight="1" x14ac:dyDescent="0.2"/>
    <row r="58" spans="2:5" ht="20.100000000000001" customHeight="1" x14ac:dyDescent="0.2">
      <c r="C58" s="9"/>
    </row>
    <row r="59" spans="2:5" ht="20.100000000000001" customHeight="1" x14ac:dyDescent="0.2">
      <c r="B59" s="11"/>
    </row>
    <row r="60" spans="2:5" ht="20.100000000000001" customHeight="1" x14ac:dyDescent="0.2">
      <c r="D60" s="9"/>
    </row>
    <row r="61" spans="2:5" ht="20.100000000000001" customHeight="1" x14ac:dyDescent="0.2"/>
    <row r="62" spans="2:5" ht="20.100000000000001" customHeight="1" x14ac:dyDescent="0.2"/>
    <row r="63" spans="2:5" ht="20.100000000000001" customHeight="1" x14ac:dyDescent="0.2"/>
    <row r="64" spans="2:5" ht="20.100000000000001" customHeight="1" x14ac:dyDescent="0.2"/>
    <row r="65" ht="20.100000000000001" customHeight="1" x14ac:dyDescent="0.2"/>
    <row r="66" ht="20.100000000000001" customHeight="1" x14ac:dyDescent="0.2"/>
  </sheetData>
  <sheetProtection algorithmName="SHA-512" hashValue="gEiBFOEgptXUClYWnXDuSEcWTLJ4vJJCFVRYdqoyTMFGv+dMfyGsXVoav/TFKgI/iS/XGXZzhbBVIFH7dr5dCA==" saltValue="iId31n6KwNfxWyB1IUNx4g==" spinCount="100000" sheet="1" objects="1" scenarios="1" selectLockedCells="1"/>
  <mergeCells count="10">
    <mergeCell ref="B54:D54"/>
    <mergeCell ref="B50:D50"/>
    <mergeCell ref="B1:E1"/>
    <mergeCell ref="C4:E4"/>
    <mergeCell ref="C5:E5"/>
    <mergeCell ref="C8:E8"/>
    <mergeCell ref="C6:E6"/>
    <mergeCell ref="B2:E2"/>
    <mergeCell ref="C32:E32"/>
    <mergeCell ref="C7:E7"/>
  </mergeCells>
  <printOptions horizontalCentered="1"/>
  <pageMargins left="0.25" right="0.25" top="0.5" bottom="0.5" header="0" footer="0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3</xdr:col>
                <xdr:colOff>1371600</xdr:colOff>
                <xdr:row>0</xdr:row>
                <xdr:rowOff>47625</xdr:rowOff>
              </from>
              <to>
                <xdr:col>4</xdr:col>
                <xdr:colOff>790575</xdr:colOff>
                <xdr:row>0</xdr:row>
                <xdr:rowOff>333375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958ABD54A708408F478BF806D0C7BD" ma:contentTypeVersion="13" ma:contentTypeDescription="Create a new document." ma:contentTypeScope="" ma:versionID="d3280a88aeadb3ca44ac5191444f5d0f">
  <xsd:schema xmlns:xsd="http://www.w3.org/2001/XMLSchema" xmlns:xs="http://www.w3.org/2001/XMLSchema" xmlns:p="http://schemas.microsoft.com/office/2006/metadata/properties" xmlns:ns3="6ae086f6-feb4-47e3-a64b-e23da9d10de4" xmlns:ns4="40e2577f-5a95-40ab-9009-60773a15d979" targetNamespace="http://schemas.microsoft.com/office/2006/metadata/properties" ma:root="true" ma:fieldsID="befacc5bb7d912329cd4fa20731f5e83" ns3:_="" ns4:_="">
    <xsd:import namespace="6ae086f6-feb4-47e3-a64b-e23da9d10de4"/>
    <xsd:import namespace="40e2577f-5a95-40ab-9009-60773a15d9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086f6-feb4-47e3-a64b-e23da9d10d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2577f-5a95-40ab-9009-60773a15d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DEA99-3484-48FA-AA38-5A0016286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086f6-feb4-47e3-a64b-e23da9d10de4"/>
    <ds:schemaRef ds:uri="40e2577f-5a95-40ab-9009-60773a15d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7BD08D-FC23-4F32-B70C-E254B33F9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7D5261-889A-4918-807C-9E6A80CC7EDD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6ae086f6-feb4-47e3-a64b-e23da9d10de4"/>
    <ds:schemaRef ds:uri="40e2577f-5a95-40ab-9009-60773a15d9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</vt:lpstr>
    </vt:vector>
  </TitlesOfParts>
  <Company>College of the Mainland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Drake, Kari</dc:creator>
  <cp:lastModifiedBy>Drake, Kari</cp:lastModifiedBy>
  <cp:lastPrinted>2019-08-16T19:40:24Z</cp:lastPrinted>
  <dcterms:created xsi:type="dcterms:W3CDTF">2019-07-29T13:55:25Z</dcterms:created>
  <dcterms:modified xsi:type="dcterms:W3CDTF">2019-08-16T19:40:46Z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0x01010084958ABD54A708408F478BF806D0C7BD</vt:lpwstr>
  </property>
</Properties>
</file>